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6150" activeTab="0"/>
  </bookViews>
  <sheets>
    <sheet name="2016-5дн" sheetId="1" r:id="rId1"/>
  </sheets>
  <definedNames/>
  <calcPr fullCalcOnLoad="1"/>
</workbook>
</file>

<file path=xl/sharedStrings.xml><?xml version="1.0" encoding="utf-8"?>
<sst xmlns="http://schemas.openxmlformats.org/spreadsheetml/2006/main" count="89" uniqueCount="39">
  <si>
    <t>пн</t>
  </si>
  <si>
    <t>вт</t>
  </si>
  <si>
    <t>ср</t>
  </si>
  <si>
    <t>чт</t>
  </si>
  <si>
    <t>пт</t>
  </si>
  <si>
    <t>сб</t>
  </si>
  <si>
    <t>вс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</si>
  <si>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</si>
  <si>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</si>
  <si>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</si>
  <si>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</si>
  <si>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</si>
  <si>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</si>
  <si>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</si>
  <si>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</si>
  <si>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</si>
  <si>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</si>
  <si>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</si>
  <si>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</si>
  <si>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 пятидневной рабочей неделе</t>
  </si>
  <si>
    <t>Спасибо за внимание к нашему сайту - здесь вы найдете абсолютно всё, чтобы интересно встретить Новый год</t>
  </si>
  <si>
    <t>выходной день</t>
  </si>
  <si>
    <t>предпраздничный день (продолжительность работы сокращена на 1 час</t>
  </si>
  <si>
    <t>Календарных дней</t>
  </si>
  <si>
    <t>Рабочих дней</t>
  </si>
  <si>
    <t>Выходных и праздничных дней</t>
  </si>
  <si>
    <t>При 40-часовой рабочей неделе</t>
  </si>
  <si>
    <t>При 36-часовой рабочей неделе</t>
  </si>
  <si>
    <t>При 24-часовой рабочей неделе</t>
  </si>
  <si>
    <t>I квартал</t>
  </si>
  <si>
    <t>II квартал</t>
  </si>
  <si>
    <t>I полугодие</t>
  </si>
  <si>
    <t>III квартал</t>
  </si>
  <si>
    <t>IV квартал</t>
  </si>
  <si>
    <t>II полугодие</t>
  </si>
  <si>
    <t xml:space="preserve"> </t>
  </si>
  <si>
    <t>Взято с сайта www.novyy-god.ru</t>
  </si>
  <si>
    <t xml:space="preserve">Производственный календарь на 2016 год </t>
  </si>
  <si>
    <t>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</si>
</sst>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9"/>
      <name val="Arial"/>
      <family val="2"/>
    </font>
    <font>
      <sz val="11"/>
      <name val="Arial"/>
      <family val="2"/>
    </font>
    <font>
      <b/>
      <i/>
      <sz val="11"/>
      <color indexed="18"/>
      <name val="Arial"/>
      <family val="2"/>
    </font>
    <font>
      <b/>
      <i/>
      <sz val="10"/>
      <color indexed="18"/>
      <name val="Arial Cyr"/>
      <family val="0"/>
    </font>
    <font>
      <i/>
      <sz val="10"/>
      <color indexed="18"/>
      <name val="Arial Cyr"/>
      <family val="0"/>
    </font>
    <font>
      <b/>
      <sz val="14"/>
      <color indexed="8"/>
      <name val="Arial"/>
      <family val="2"/>
    </font>
    <font>
      <b/>
      <sz val="14"/>
      <name val="Arial Cyr"/>
      <family val="0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0" borderId="15" xfId="0" applyBorder="1" applyAlignment="1">
      <alignment/>
    </xf>
    <xf numFmtId="0" fontId="45" fillId="34" borderId="15" xfId="0" applyFont="1" applyFill="1" applyBorder="1" applyAlignment="1">
      <alignment horizontal="right" vertical="center" wrapText="1"/>
    </xf>
    <xf numFmtId="0" fontId="8" fillId="15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7">
      <selection activeCell="O59" sqref="O59"/>
    </sheetView>
  </sheetViews>
  <sheetFormatPr defaultColWidth="4.75390625" defaultRowHeight="12.75"/>
  <cols>
    <col min="1" max="18" width="4.75390625" style="0" customWidth="1"/>
    <col min="19" max="19" width="24.875" style="0" bestFit="1" customWidth="1"/>
    <col min="20" max="21" width="8.25390625" style="0" customWidth="1"/>
    <col min="22" max="22" width="9.875" style="0" customWidth="1"/>
    <col min="23" max="23" width="11.625" style="0" customWidth="1"/>
    <col min="24" max="24" width="12.375" style="0" customWidth="1"/>
    <col min="25" max="25" width="8.375" style="0" customWidth="1"/>
  </cols>
  <sheetData>
    <row r="1" spans="1:16" s="12" customFormat="1" ht="18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3.5" thickBo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23"/>
      <c r="N2" s="23"/>
      <c r="O2" s="23"/>
      <c r="P2" s="23"/>
    </row>
    <row r="3" spans="1:24" ht="15" thickBot="1">
      <c r="A3" s="1"/>
      <c r="B3" s="26" t="s">
        <v>7</v>
      </c>
      <c r="C3" s="27"/>
      <c r="D3" s="27"/>
      <c r="E3" s="27"/>
      <c r="F3" s="27"/>
      <c r="G3" s="26" t="s">
        <v>8</v>
      </c>
      <c r="H3" s="27"/>
      <c r="I3" s="27"/>
      <c r="J3" s="27"/>
      <c r="K3" s="27"/>
      <c r="L3" s="29" t="s">
        <v>9</v>
      </c>
      <c r="M3" s="30"/>
      <c r="N3" s="30"/>
      <c r="O3" s="30"/>
      <c r="P3" s="30"/>
      <c r="Q3" s="31"/>
      <c r="S3" s="16"/>
      <c r="T3" s="18" t="s">
        <v>7</v>
      </c>
      <c r="U3" s="18" t="s">
        <v>8</v>
      </c>
      <c r="V3" s="18" t="s">
        <v>9</v>
      </c>
      <c r="W3" s="18" t="s">
        <v>29</v>
      </c>
      <c r="X3" s="16"/>
    </row>
    <row r="4" spans="1:24" ht="15" thickBot="1">
      <c r="A4" s="2" t="s">
        <v>0</v>
      </c>
      <c r="B4" s="2"/>
      <c r="C4" s="1">
        <v>4</v>
      </c>
      <c r="D4" s="2">
        <v>11</v>
      </c>
      <c r="E4" s="2">
        <v>18</v>
      </c>
      <c r="F4" s="2">
        <v>25</v>
      </c>
      <c r="G4" s="2">
        <v>1</v>
      </c>
      <c r="H4" s="2">
        <v>8</v>
      </c>
      <c r="I4" s="2">
        <v>15</v>
      </c>
      <c r="J4" s="1">
        <v>22</v>
      </c>
      <c r="K4" s="2">
        <v>29</v>
      </c>
      <c r="L4" s="2"/>
      <c r="M4" s="2"/>
      <c r="N4" s="1">
        <v>7</v>
      </c>
      <c r="O4" s="2">
        <v>14</v>
      </c>
      <c r="P4" s="2">
        <v>21</v>
      </c>
      <c r="Q4" s="2">
        <v>28</v>
      </c>
      <c r="S4" s="17" t="s">
        <v>35</v>
      </c>
      <c r="T4" s="19">
        <v>31</v>
      </c>
      <c r="U4" s="19">
        <v>29</v>
      </c>
      <c r="V4" s="19">
        <v>31</v>
      </c>
      <c r="W4" s="19">
        <f>V4+U4+T4</f>
        <v>91</v>
      </c>
      <c r="X4" s="16"/>
    </row>
    <row r="5" spans="1:24" ht="15" thickBot="1">
      <c r="A5" s="2" t="s">
        <v>1</v>
      </c>
      <c r="B5" s="2"/>
      <c r="C5" s="1">
        <v>5</v>
      </c>
      <c r="D5" s="2">
        <v>12</v>
      </c>
      <c r="E5" s="2">
        <v>19</v>
      </c>
      <c r="F5" s="2">
        <v>26</v>
      </c>
      <c r="G5" s="2">
        <v>2</v>
      </c>
      <c r="H5" s="2">
        <v>9</v>
      </c>
      <c r="I5" s="2">
        <v>16</v>
      </c>
      <c r="J5" s="1">
        <v>23</v>
      </c>
      <c r="K5" s="2"/>
      <c r="L5" s="2"/>
      <c r="M5" s="2">
        <v>1</v>
      </c>
      <c r="N5" s="1">
        <v>8</v>
      </c>
      <c r="O5" s="2">
        <v>15</v>
      </c>
      <c r="P5" s="2">
        <v>22</v>
      </c>
      <c r="Q5" s="2">
        <v>29</v>
      </c>
      <c r="S5" s="17" t="s">
        <v>24</v>
      </c>
      <c r="T5" s="19">
        <v>15</v>
      </c>
      <c r="U5" s="19">
        <v>20</v>
      </c>
      <c r="V5" s="19">
        <v>21</v>
      </c>
      <c r="W5" s="19">
        <f>V5+U5+T5</f>
        <v>56</v>
      </c>
      <c r="X5" s="16"/>
    </row>
    <row r="6" spans="1:24" ht="15" thickBot="1">
      <c r="A6" s="2" t="s">
        <v>2</v>
      </c>
      <c r="B6" s="2"/>
      <c r="C6" s="1">
        <v>6</v>
      </c>
      <c r="D6" s="2">
        <v>13</v>
      </c>
      <c r="E6" s="2">
        <v>20</v>
      </c>
      <c r="F6" s="2">
        <v>27</v>
      </c>
      <c r="G6" s="2">
        <v>3</v>
      </c>
      <c r="H6" s="2">
        <v>10</v>
      </c>
      <c r="I6" s="2">
        <v>17</v>
      </c>
      <c r="J6" s="2">
        <v>24</v>
      </c>
      <c r="K6" s="2"/>
      <c r="L6" s="2"/>
      <c r="M6" s="2">
        <v>2</v>
      </c>
      <c r="N6" s="2">
        <v>9</v>
      </c>
      <c r="O6" s="2">
        <v>16</v>
      </c>
      <c r="P6" s="2">
        <v>23</v>
      </c>
      <c r="Q6" s="2">
        <v>30</v>
      </c>
      <c r="S6" s="17" t="s">
        <v>25</v>
      </c>
      <c r="T6" s="19">
        <f>T4-T5</f>
        <v>16</v>
      </c>
      <c r="U6" s="19">
        <f>U4-U5</f>
        <v>9</v>
      </c>
      <c r="V6" s="19">
        <f>V4-V5</f>
        <v>10</v>
      </c>
      <c r="W6" s="19">
        <f>V6+U6+T6</f>
        <v>35</v>
      </c>
      <c r="X6" s="16"/>
    </row>
    <row r="7" spans="1:24" ht="15" thickBot="1">
      <c r="A7" s="2" t="s">
        <v>3</v>
      </c>
      <c r="B7" s="2"/>
      <c r="C7" s="1">
        <v>7</v>
      </c>
      <c r="D7" s="2">
        <v>14</v>
      </c>
      <c r="E7" s="2">
        <v>21</v>
      </c>
      <c r="F7" s="2">
        <v>28</v>
      </c>
      <c r="G7" s="2">
        <v>4</v>
      </c>
      <c r="H7" s="2">
        <v>11</v>
      </c>
      <c r="I7" s="2">
        <v>18</v>
      </c>
      <c r="J7" s="2">
        <v>25</v>
      </c>
      <c r="K7" s="2"/>
      <c r="L7" s="2"/>
      <c r="M7" s="2">
        <v>3</v>
      </c>
      <c r="N7" s="2">
        <v>10</v>
      </c>
      <c r="O7" s="2">
        <v>17</v>
      </c>
      <c r="P7" s="2">
        <v>24</v>
      </c>
      <c r="Q7" s="2">
        <v>31</v>
      </c>
      <c r="S7" s="17" t="s">
        <v>26</v>
      </c>
      <c r="T7" s="19">
        <f>8*T5</f>
        <v>120</v>
      </c>
      <c r="U7" s="19">
        <v>159</v>
      </c>
      <c r="V7" s="19">
        <f>8*V5</f>
        <v>168</v>
      </c>
      <c r="W7" s="19">
        <f>V7+U7+T7</f>
        <v>447</v>
      </c>
      <c r="X7" s="16"/>
    </row>
    <row r="8" spans="1:24" ht="15" thickBot="1">
      <c r="A8" s="2" t="s">
        <v>4</v>
      </c>
      <c r="B8" s="1">
        <v>1</v>
      </c>
      <c r="C8" s="1">
        <v>8</v>
      </c>
      <c r="D8" s="2">
        <v>15</v>
      </c>
      <c r="E8" s="2">
        <v>22</v>
      </c>
      <c r="F8" s="2">
        <v>29</v>
      </c>
      <c r="G8" s="2">
        <v>5</v>
      </c>
      <c r="H8" s="2">
        <v>12</v>
      </c>
      <c r="I8" s="2">
        <v>19</v>
      </c>
      <c r="J8" s="2">
        <v>26</v>
      </c>
      <c r="K8" s="2"/>
      <c r="L8" s="2"/>
      <c r="M8" s="2">
        <v>4</v>
      </c>
      <c r="N8" s="2">
        <v>11</v>
      </c>
      <c r="O8" s="2">
        <v>18</v>
      </c>
      <c r="P8" s="2">
        <v>25</v>
      </c>
      <c r="Q8" s="2"/>
      <c r="S8" s="17" t="s">
        <v>27</v>
      </c>
      <c r="T8" s="19">
        <f>7.2*T5</f>
        <v>108</v>
      </c>
      <c r="U8" s="19">
        <v>143</v>
      </c>
      <c r="V8" s="19">
        <f>7.2*V5</f>
        <v>151.20000000000002</v>
      </c>
      <c r="W8" s="19">
        <f>V8+U8+T8</f>
        <v>402.20000000000005</v>
      </c>
      <c r="X8" s="16"/>
    </row>
    <row r="9" spans="1:24" ht="15" thickBot="1">
      <c r="A9" s="2" t="s">
        <v>5</v>
      </c>
      <c r="B9" s="1">
        <v>2</v>
      </c>
      <c r="C9" s="1">
        <v>9</v>
      </c>
      <c r="D9" s="1">
        <v>16</v>
      </c>
      <c r="E9" s="1">
        <v>23</v>
      </c>
      <c r="F9" s="1">
        <v>30</v>
      </c>
      <c r="G9" s="1">
        <v>6</v>
      </c>
      <c r="H9" s="1">
        <v>13</v>
      </c>
      <c r="I9" s="20">
        <v>20</v>
      </c>
      <c r="J9" s="1">
        <v>27</v>
      </c>
      <c r="K9" s="2"/>
      <c r="L9" s="2"/>
      <c r="M9" s="1">
        <v>5</v>
      </c>
      <c r="N9" s="1">
        <v>12</v>
      </c>
      <c r="O9" s="1">
        <v>19</v>
      </c>
      <c r="P9" s="1">
        <v>26</v>
      </c>
      <c r="Q9" s="2"/>
      <c r="S9" s="17" t="s">
        <v>28</v>
      </c>
      <c r="T9" s="19">
        <f>4.8*T5</f>
        <v>72</v>
      </c>
      <c r="U9" s="19">
        <v>95</v>
      </c>
      <c r="V9" s="19">
        <f>4.8*V5</f>
        <v>100.8</v>
      </c>
      <c r="W9" s="19">
        <f>V9+U9+T9</f>
        <v>267.8</v>
      </c>
      <c r="X9" s="16"/>
    </row>
    <row r="10" spans="1:17" ht="15" thickBot="1">
      <c r="A10" s="2" t="s">
        <v>6</v>
      </c>
      <c r="B10" s="1">
        <v>3</v>
      </c>
      <c r="C10" s="1">
        <v>10</v>
      </c>
      <c r="D10" s="1">
        <v>17</v>
      </c>
      <c r="E10" s="1">
        <v>24</v>
      </c>
      <c r="F10" s="1">
        <v>31</v>
      </c>
      <c r="G10" s="1">
        <v>7</v>
      </c>
      <c r="H10" s="1">
        <v>14</v>
      </c>
      <c r="I10" s="1">
        <v>21</v>
      </c>
      <c r="J10" s="1">
        <v>28</v>
      </c>
      <c r="K10" s="2"/>
      <c r="L10" s="2"/>
      <c r="M10" s="1">
        <v>6</v>
      </c>
      <c r="N10" s="1">
        <v>13</v>
      </c>
      <c r="O10" s="1">
        <v>20</v>
      </c>
      <c r="P10" s="1">
        <v>27</v>
      </c>
      <c r="Q10" s="2"/>
    </row>
    <row r="11" spans="1:17" s="8" customFormat="1" ht="15" thickBot="1">
      <c r="A11" s="3"/>
      <c r="B11" s="4"/>
      <c r="C11" s="5"/>
      <c r="D11" s="5"/>
      <c r="E11" s="5"/>
      <c r="F11" s="5"/>
      <c r="G11" s="4"/>
      <c r="H11" s="5"/>
      <c r="I11" s="5"/>
      <c r="J11" s="5"/>
      <c r="K11" s="6"/>
      <c r="L11" s="4"/>
      <c r="M11" s="7"/>
      <c r="N11" s="5"/>
      <c r="O11" s="5"/>
      <c r="P11" s="13"/>
      <c r="Q11" s="14"/>
    </row>
    <row r="12" spans="1:24" ht="15" thickBot="1">
      <c r="A12" s="1"/>
      <c r="B12" s="26" t="s">
        <v>10</v>
      </c>
      <c r="C12" s="27"/>
      <c r="D12" s="27"/>
      <c r="E12" s="27"/>
      <c r="F12" s="27"/>
      <c r="G12" s="26" t="s">
        <v>11</v>
      </c>
      <c r="H12" s="27"/>
      <c r="I12" s="27"/>
      <c r="J12" s="27"/>
      <c r="K12" s="28"/>
      <c r="L12" s="29" t="s">
        <v>12</v>
      </c>
      <c r="M12" s="30"/>
      <c r="N12" s="30"/>
      <c r="O12" s="30"/>
      <c r="P12" s="30"/>
      <c r="Q12" s="31"/>
      <c r="S12" s="16"/>
      <c r="T12" s="18" t="s">
        <v>10</v>
      </c>
      <c r="U12" s="18" t="s">
        <v>11</v>
      </c>
      <c r="V12" s="18" t="s">
        <v>12</v>
      </c>
      <c r="W12" s="18" t="s">
        <v>30</v>
      </c>
      <c r="X12" s="18" t="s">
        <v>31</v>
      </c>
    </row>
    <row r="13" spans="1:24" ht="15" thickBot="1">
      <c r="A13" s="2" t="s">
        <v>0</v>
      </c>
      <c r="B13" s="2"/>
      <c r="C13" s="2">
        <v>4</v>
      </c>
      <c r="D13" s="2">
        <v>11</v>
      </c>
      <c r="E13" s="2">
        <v>18</v>
      </c>
      <c r="F13" s="2">
        <v>25</v>
      </c>
      <c r="G13" s="2"/>
      <c r="H13" s="1">
        <v>2</v>
      </c>
      <c r="I13" s="1">
        <v>9</v>
      </c>
      <c r="J13" s="2">
        <v>16</v>
      </c>
      <c r="K13" s="2">
        <v>23</v>
      </c>
      <c r="L13" s="2">
        <v>30</v>
      </c>
      <c r="M13" s="2"/>
      <c r="N13" s="2">
        <v>6</v>
      </c>
      <c r="O13" s="1">
        <v>13</v>
      </c>
      <c r="P13" s="2">
        <v>20</v>
      </c>
      <c r="Q13" s="2">
        <v>27</v>
      </c>
      <c r="S13" s="17" t="s">
        <v>23</v>
      </c>
      <c r="T13" s="19">
        <v>30</v>
      </c>
      <c r="U13" s="19">
        <v>31</v>
      </c>
      <c r="V13" s="19">
        <v>30</v>
      </c>
      <c r="W13" s="19">
        <f>V13+U13+T13</f>
        <v>91</v>
      </c>
      <c r="X13" s="19">
        <f>W13+W4</f>
        <v>182</v>
      </c>
    </row>
    <row r="14" spans="1:24" ht="15" thickBot="1">
      <c r="A14" s="2" t="s">
        <v>1</v>
      </c>
      <c r="B14" s="2"/>
      <c r="C14" s="2">
        <v>5</v>
      </c>
      <c r="D14" s="2">
        <v>12</v>
      </c>
      <c r="E14" s="2">
        <v>19</v>
      </c>
      <c r="F14" s="2">
        <v>26</v>
      </c>
      <c r="G14" s="2"/>
      <c r="H14" s="1">
        <v>3</v>
      </c>
      <c r="I14" s="2">
        <v>10</v>
      </c>
      <c r="J14" s="2">
        <v>17</v>
      </c>
      <c r="K14" s="2">
        <v>24</v>
      </c>
      <c r="L14" s="2">
        <v>31</v>
      </c>
      <c r="M14" s="2"/>
      <c r="N14" s="2">
        <v>7</v>
      </c>
      <c r="O14" s="2">
        <v>14</v>
      </c>
      <c r="P14" s="2">
        <v>21</v>
      </c>
      <c r="Q14" s="2">
        <v>28</v>
      </c>
      <c r="S14" s="17" t="s">
        <v>24</v>
      </c>
      <c r="T14" s="19">
        <v>21</v>
      </c>
      <c r="U14" s="19">
        <v>19</v>
      </c>
      <c r="V14" s="19">
        <v>21</v>
      </c>
      <c r="W14" s="19">
        <f>V14+U14+T14</f>
        <v>61</v>
      </c>
      <c r="X14" s="19">
        <f>W14+W5</f>
        <v>117</v>
      </c>
    </row>
    <row r="15" spans="1:24" ht="15" thickBot="1">
      <c r="A15" s="2" t="s">
        <v>2</v>
      </c>
      <c r="B15" s="2"/>
      <c r="C15" s="2">
        <v>6</v>
      </c>
      <c r="D15" s="2">
        <v>13</v>
      </c>
      <c r="E15" s="2">
        <v>20</v>
      </c>
      <c r="F15" s="2">
        <v>27</v>
      </c>
      <c r="G15" s="2"/>
      <c r="H15" s="2">
        <v>4</v>
      </c>
      <c r="I15" s="2">
        <v>11</v>
      </c>
      <c r="J15" s="2">
        <v>18</v>
      </c>
      <c r="K15" s="2">
        <v>25</v>
      </c>
      <c r="L15" s="2"/>
      <c r="M15" s="2">
        <v>1</v>
      </c>
      <c r="N15" s="2">
        <v>8</v>
      </c>
      <c r="O15" s="2">
        <v>15</v>
      </c>
      <c r="P15" s="2">
        <v>22</v>
      </c>
      <c r="Q15" s="2">
        <v>29</v>
      </c>
      <c r="S15" s="17" t="s">
        <v>25</v>
      </c>
      <c r="T15" s="19">
        <f>T13-T14</f>
        <v>9</v>
      </c>
      <c r="U15" s="19">
        <f>U13-U14</f>
        <v>12</v>
      </c>
      <c r="V15" s="19">
        <f>V13-V14</f>
        <v>9</v>
      </c>
      <c r="W15" s="19">
        <f>V15+U15+T15</f>
        <v>30</v>
      </c>
      <c r="X15" s="19">
        <f>W15+W6</f>
        <v>65</v>
      </c>
    </row>
    <row r="16" spans="1:24" ht="15" thickBot="1">
      <c r="A16" s="2" t="s">
        <v>3</v>
      </c>
      <c r="B16" s="2"/>
      <c r="C16" s="2">
        <v>7</v>
      </c>
      <c r="D16" s="2">
        <v>14</v>
      </c>
      <c r="E16" s="2">
        <v>21</v>
      </c>
      <c r="F16" s="2">
        <v>28</v>
      </c>
      <c r="G16" s="2"/>
      <c r="H16" s="2">
        <v>5</v>
      </c>
      <c r="I16" s="2">
        <v>12</v>
      </c>
      <c r="J16" s="2">
        <v>19</v>
      </c>
      <c r="K16" s="2">
        <v>26</v>
      </c>
      <c r="L16" s="2"/>
      <c r="M16" s="2">
        <v>2</v>
      </c>
      <c r="N16" s="2">
        <v>9</v>
      </c>
      <c r="O16" s="2">
        <v>16</v>
      </c>
      <c r="P16" s="2">
        <v>23</v>
      </c>
      <c r="Q16" s="2">
        <v>30</v>
      </c>
      <c r="S16" s="17" t="s">
        <v>26</v>
      </c>
      <c r="T16" s="19">
        <f>8*T14</f>
        <v>168</v>
      </c>
      <c r="U16" s="19">
        <f>8*U14</f>
        <v>152</v>
      </c>
      <c r="V16" s="19">
        <f>8*V14</f>
        <v>168</v>
      </c>
      <c r="W16" s="19">
        <f>V16+U16+T16</f>
        <v>488</v>
      </c>
      <c r="X16" s="19">
        <f>W16+W7</f>
        <v>935</v>
      </c>
    </row>
    <row r="17" spans="1:24" ht="15" thickBot="1">
      <c r="A17" s="2" t="s">
        <v>4</v>
      </c>
      <c r="B17" s="2">
        <v>1</v>
      </c>
      <c r="C17" s="2">
        <v>8</v>
      </c>
      <c r="D17" s="2">
        <v>15</v>
      </c>
      <c r="E17" s="2">
        <v>22</v>
      </c>
      <c r="F17" s="2">
        <v>29</v>
      </c>
      <c r="G17" s="2"/>
      <c r="H17" s="2">
        <v>6</v>
      </c>
      <c r="I17" s="2">
        <v>13</v>
      </c>
      <c r="J17" s="2">
        <v>20</v>
      </c>
      <c r="K17" s="2">
        <v>27</v>
      </c>
      <c r="L17" s="2"/>
      <c r="M17" s="2">
        <v>3</v>
      </c>
      <c r="N17" s="2">
        <v>10</v>
      </c>
      <c r="O17" s="2">
        <v>17</v>
      </c>
      <c r="P17" s="2">
        <v>24</v>
      </c>
      <c r="Q17" s="2"/>
      <c r="S17" s="17" t="s">
        <v>27</v>
      </c>
      <c r="T17" s="19">
        <f>7.2*T14</f>
        <v>151.20000000000002</v>
      </c>
      <c r="U17" s="19">
        <f>7.2*U14</f>
        <v>136.8</v>
      </c>
      <c r="V17" s="19">
        <f>7.2*V14</f>
        <v>151.20000000000002</v>
      </c>
      <c r="W17" s="19">
        <f>V17+U17+T17</f>
        <v>439.20000000000005</v>
      </c>
      <c r="X17" s="19">
        <f>W17+W8</f>
        <v>841.4000000000001</v>
      </c>
    </row>
    <row r="18" spans="1:24" ht="15" thickBot="1">
      <c r="A18" s="2" t="s">
        <v>5</v>
      </c>
      <c r="B18" s="1">
        <v>2</v>
      </c>
      <c r="C18" s="1">
        <v>9</v>
      </c>
      <c r="D18" s="1">
        <v>16</v>
      </c>
      <c r="E18" s="1">
        <v>23</v>
      </c>
      <c r="F18" s="1">
        <v>30</v>
      </c>
      <c r="G18" s="2"/>
      <c r="H18" s="1">
        <v>7</v>
      </c>
      <c r="I18" s="1">
        <v>14</v>
      </c>
      <c r="J18" s="1">
        <v>21</v>
      </c>
      <c r="K18" s="1">
        <v>28</v>
      </c>
      <c r="L18" s="2"/>
      <c r="M18" s="1">
        <v>4</v>
      </c>
      <c r="N18" s="1">
        <v>11</v>
      </c>
      <c r="O18" s="1">
        <v>18</v>
      </c>
      <c r="P18" s="1">
        <v>25</v>
      </c>
      <c r="Q18" s="2"/>
      <c r="S18" s="17" t="s">
        <v>28</v>
      </c>
      <c r="T18" s="19">
        <f>4.8*T14</f>
        <v>100.8</v>
      </c>
      <c r="U18" s="19">
        <f>4.8*U14</f>
        <v>91.2</v>
      </c>
      <c r="V18" s="19">
        <f>4.8*V14</f>
        <v>100.8</v>
      </c>
      <c r="W18" s="19">
        <f>V18+U18+T18</f>
        <v>292.8</v>
      </c>
      <c r="X18" s="19">
        <f>W18+W9</f>
        <v>560.6</v>
      </c>
    </row>
    <row r="19" spans="1:17" ht="15" thickBot="1">
      <c r="A19" s="2" t="s">
        <v>6</v>
      </c>
      <c r="B19" s="1">
        <v>3</v>
      </c>
      <c r="C19" s="1">
        <v>10</v>
      </c>
      <c r="D19" s="1">
        <v>17</v>
      </c>
      <c r="E19" s="1">
        <v>24</v>
      </c>
      <c r="F19" s="2"/>
      <c r="G19" s="1">
        <v>1</v>
      </c>
      <c r="H19" s="1">
        <v>8</v>
      </c>
      <c r="I19" s="1">
        <v>15</v>
      </c>
      <c r="J19" s="1">
        <v>22</v>
      </c>
      <c r="K19" s="1">
        <v>29</v>
      </c>
      <c r="L19" s="2"/>
      <c r="M19" s="1">
        <v>5</v>
      </c>
      <c r="N19" s="1">
        <v>12</v>
      </c>
      <c r="O19" s="1">
        <v>19</v>
      </c>
      <c r="P19" s="1">
        <v>26</v>
      </c>
      <c r="Q19" s="2"/>
    </row>
    <row r="20" spans="1:17" s="8" customFormat="1" ht="15" thickBot="1">
      <c r="A20" s="3"/>
      <c r="B20" s="4"/>
      <c r="C20" s="5"/>
      <c r="D20" s="5"/>
      <c r="E20" s="5"/>
      <c r="F20" s="5"/>
      <c r="G20" s="4"/>
      <c r="H20" s="5"/>
      <c r="I20" s="5"/>
      <c r="J20" s="5"/>
      <c r="K20" s="6"/>
      <c r="L20" s="4"/>
      <c r="M20" s="7"/>
      <c r="N20" s="5"/>
      <c r="O20" s="5"/>
      <c r="P20" s="13"/>
      <c r="Q20" s="14"/>
    </row>
    <row r="21" spans="1:24" ht="15" thickBot="1">
      <c r="A21" s="1"/>
      <c r="B21" s="26" t="s">
        <v>13</v>
      </c>
      <c r="C21" s="27"/>
      <c r="D21" s="27"/>
      <c r="E21" s="27"/>
      <c r="F21" s="27"/>
      <c r="G21" s="26" t="s">
        <v>14</v>
      </c>
      <c r="H21" s="27"/>
      <c r="I21" s="27"/>
      <c r="J21" s="27"/>
      <c r="K21" s="28"/>
      <c r="L21" s="29" t="s">
        <v>15</v>
      </c>
      <c r="M21" s="30"/>
      <c r="N21" s="30"/>
      <c r="O21" s="30"/>
      <c r="P21" s="30"/>
      <c r="Q21" s="31"/>
      <c r="S21" s="16"/>
      <c r="T21" s="18" t="s">
        <v>13</v>
      </c>
      <c r="U21" s="18" t="s">
        <v>14</v>
      </c>
      <c r="V21" s="18" t="s">
        <v>15</v>
      </c>
      <c r="W21" s="18" t="s">
        <v>32</v>
      </c>
      <c r="X21" s="16"/>
    </row>
    <row r="22" spans="1:24" ht="15" thickBot="1">
      <c r="A22" s="2" t="s">
        <v>0</v>
      </c>
      <c r="B22" s="2"/>
      <c r="C22" s="2">
        <v>4</v>
      </c>
      <c r="D22" s="2">
        <v>11</v>
      </c>
      <c r="E22" s="2">
        <v>18</v>
      </c>
      <c r="F22" s="2">
        <v>25</v>
      </c>
      <c r="G22" s="2">
        <v>1</v>
      </c>
      <c r="H22" s="2">
        <v>8</v>
      </c>
      <c r="I22" s="2">
        <v>15</v>
      </c>
      <c r="J22" s="2">
        <v>22</v>
      </c>
      <c r="K22" s="2">
        <v>29</v>
      </c>
      <c r="L22" s="2"/>
      <c r="M22" s="2"/>
      <c r="N22" s="2">
        <v>5</v>
      </c>
      <c r="O22" s="2">
        <v>12</v>
      </c>
      <c r="P22" s="2">
        <v>19</v>
      </c>
      <c r="Q22" s="2">
        <v>26</v>
      </c>
      <c r="S22" s="17" t="s">
        <v>23</v>
      </c>
      <c r="T22" s="19">
        <v>31</v>
      </c>
      <c r="U22" s="19">
        <v>31</v>
      </c>
      <c r="V22" s="19">
        <v>30</v>
      </c>
      <c r="W22" s="19">
        <f>V22+U22+T22</f>
        <v>92</v>
      </c>
      <c r="X22" s="16"/>
    </row>
    <row r="23" spans="1:24" ht="15" thickBot="1">
      <c r="A23" s="2" t="s">
        <v>1</v>
      </c>
      <c r="B23" s="2"/>
      <c r="C23" s="2">
        <v>5</v>
      </c>
      <c r="D23" s="2">
        <v>12</v>
      </c>
      <c r="E23" s="2">
        <v>19</v>
      </c>
      <c r="F23" s="2">
        <v>26</v>
      </c>
      <c r="G23" s="2">
        <v>2</v>
      </c>
      <c r="H23" s="2">
        <v>9</v>
      </c>
      <c r="I23" s="2">
        <v>16</v>
      </c>
      <c r="J23" s="2">
        <v>23</v>
      </c>
      <c r="K23" s="2">
        <v>30</v>
      </c>
      <c r="L23" s="2"/>
      <c r="M23" s="2"/>
      <c r="N23" s="2">
        <v>6</v>
      </c>
      <c r="O23" s="2">
        <v>13</v>
      </c>
      <c r="P23" s="2">
        <v>20</v>
      </c>
      <c r="Q23" s="2">
        <v>27</v>
      </c>
      <c r="S23" s="17" t="s">
        <v>24</v>
      </c>
      <c r="T23" s="19">
        <v>21</v>
      </c>
      <c r="U23" s="19">
        <v>23</v>
      </c>
      <c r="V23" s="19">
        <v>22</v>
      </c>
      <c r="W23" s="19">
        <f>V23+U23+T23</f>
        <v>66</v>
      </c>
      <c r="X23" s="16"/>
    </row>
    <row r="24" spans="1:24" ht="15" thickBot="1">
      <c r="A24" s="2" t="s">
        <v>2</v>
      </c>
      <c r="B24" s="2"/>
      <c r="C24" s="2">
        <v>6</v>
      </c>
      <c r="D24" s="2">
        <v>13</v>
      </c>
      <c r="E24" s="2">
        <v>20</v>
      </c>
      <c r="F24" s="2">
        <v>27</v>
      </c>
      <c r="G24" s="2">
        <v>3</v>
      </c>
      <c r="H24" s="2">
        <v>10</v>
      </c>
      <c r="I24" s="2">
        <v>17</v>
      </c>
      <c r="J24" s="2">
        <v>24</v>
      </c>
      <c r="K24" s="2">
        <v>31</v>
      </c>
      <c r="L24" s="2"/>
      <c r="M24" s="2"/>
      <c r="N24" s="2">
        <v>7</v>
      </c>
      <c r="O24" s="2">
        <v>14</v>
      </c>
      <c r="P24" s="2">
        <v>21</v>
      </c>
      <c r="Q24" s="2">
        <v>28</v>
      </c>
      <c r="S24" s="17" t="s">
        <v>25</v>
      </c>
      <c r="T24" s="19">
        <f>T22-T23</f>
        <v>10</v>
      </c>
      <c r="U24" s="19">
        <f>U22-U23</f>
        <v>8</v>
      </c>
      <c r="V24" s="19">
        <f>V22-V23</f>
        <v>8</v>
      </c>
      <c r="W24" s="19">
        <f>V24+U24+T24</f>
        <v>26</v>
      </c>
      <c r="X24" s="16"/>
    </row>
    <row r="25" spans="1:24" ht="15" thickBot="1">
      <c r="A25" s="2" t="s">
        <v>3</v>
      </c>
      <c r="B25" s="2"/>
      <c r="C25" s="2">
        <v>7</v>
      </c>
      <c r="D25" s="2">
        <v>14</v>
      </c>
      <c r="E25" s="2">
        <v>21</v>
      </c>
      <c r="F25" s="2">
        <v>28</v>
      </c>
      <c r="G25" s="2">
        <v>4</v>
      </c>
      <c r="H25" s="2">
        <v>11</v>
      </c>
      <c r="I25" s="2">
        <v>18</v>
      </c>
      <c r="J25" s="2">
        <v>25</v>
      </c>
      <c r="K25" s="2"/>
      <c r="L25" s="2"/>
      <c r="M25" s="2">
        <v>1</v>
      </c>
      <c r="N25" s="2">
        <v>8</v>
      </c>
      <c r="O25" s="2">
        <v>15</v>
      </c>
      <c r="P25" s="2">
        <v>22</v>
      </c>
      <c r="Q25" s="2">
        <v>29</v>
      </c>
      <c r="S25" s="17" t="s">
        <v>26</v>
      </c>
      <c r="T25" s="19">
        <f>8*T23</f>
        <v>168</v>
      </c>
      <c r="U25" s="19">
        <f>8*U23</f>
        <v>184</v>
      </c>
      <c r="V25" s="19">
        <f>8*V23</f>
        <v>176</v>
      </c>
      <c r="W25" s="19">
        <f>V25+U25+T25</f>
        <v>528</v>
      </c>
      <c r="X25" s="16"/>
    </row>
    <row r="26" spans="1:24" ht="15" thickBot="1">
      <c r="A26" s="2" t="s">
        <v>4</v>
      </c>
      <c r="B26" s="2">
        <v>1</v>
      </c>
      <c r="C26" s="2">
        <v>8</v>
      </c>
      <c r="D26" s="2">
        <v>15</v>
      </c>
      <c r="E26" s="2">
        <v>22</v>
      </c>
      <c r="F26" s="2">
        <v>29</v>
      </c>
      <c r="G26" s="2">
        <v>5</v>
      </c>
      <c r="H26" s="2">
        <v>12</v>
      </c>
      <c r="I26" s="2">
        <v>19</v>
      </c>
      <c r="J26" s="2">
        <v>26</v>
      </c>
      <c r="K26" s="2"/>
      <c r="L26" s="2"/>
      <c r="M26" s="2">
        <v>2</v>
      </c>
      <c r="N26" s="2">
        <v>9</v>
      </c>
      <c r="O26" s="2">
        <v>16</v>
      </c>
      <c r="P26" s="2">
        <v>23</v>
      </c>
      <c r="Q26" s="2">
        <v>30</v>
      </c>
      <c r="S26" s="17" t="s">
        <v>27</v>
      </c>
      <c r="T26" s="19">
        <f>7.2*T23</f>
        <v>151.20000000000002</v>
      </c>
      <c r="U26" s="19">
        <f>7.2*U23</f>
        <v>165.6</v>
      </c>
      <c r="V26" s="19">
        <f>7.2*V23</f>
        <v>158.4</v>
      </c>
      <c r="W26" s="19">
        <f>V26+U26+T26</f>
        <v>475.20000000000005</v>
      </c>
      <c r="X26" s="16"/>
    </row>
    <row r="27" spans="1:24" ht="15" thickBot="1">
      <c r="A27" s="2" t="s">
        <v>5</v>
      </c>
      <c r="B27" s="1">
        <v>2</v>
      </c>
      <c r="C27" s="1">
        <v>9</v>
      </c>
      <c r="D27" s="1">
        <v>16</v>
      </c>
      <c r="E27" s="1">
        <v>23</v>
      </c>
      <c r="F27" s="1">
        <v>30</v>
      </c>
      <c r="G27" s="1">
        <v>6</v>
      </c>
      <c r="H27" s="1">
        <v>13</v>
      </c>
      <c r="I27" s="1">
        <v>20</v>
      </c>
      <c r="J27" s="1">
        <v>27</v>
      </c>
      <c r="K27" s="2"/>
      <c r="L27" s="2"/>
      <c r="M27" s="1">
        <v>3</v>
      </c>
      <c r="N27" s="1">
        <v>10</v>
      </c>
      <c r="O27" s="1">
        <v>17</v>
      </c>
      <c r="P27" s="1">
        <v>24</v>
      </c>
      <c r="Q27" s="2"/>
      <c r="S27" s="17" t="s">
        <v>28</v>
      </c>
      <c r="T27" s="19">
        <f>4.8*T23</f>
        <v>100.8</v>
      </c>
      <c r="U27" s="19">
        <f>4.8*U23</f>
        <v>110.39999999999999</v>
      </c>
      <c r="V27" s="19">
        <f>4.8*V23</f>
        <v>105.6</v>
      </c>
      <c r="W27" s="19">
        <f>V27+U27+T27</f>
        <v>316.8</v>
      </c>
      <c r="X27" s="16"/>
    </row>
    <row r="28" spans="1:17" ht="15" thickBot="1">
      <c r="A28" s="2" t="s">
        <v>6</v>
      </c>
      <c r="B28" s="1">
        <v>3</v>
      </c>
      <c r="C28" s="1">
        <v>10</v>
      </c>
      <c r="D28" s="1">
        <v>17</v>
      </c>
      <c r="E28" s="1">
        <v>24</v>
      </c>
      <c r="F28" s="1">
        <v>31</v>
      </c>
      <c r="G28" s="1">
        <v>7</v>
      </c>
      <c r="H28" s="1">
        <v>14</v>
      </c>
      <c r="I28" s="1">
        <v>21</v>
      </c>
      <c r="J28" s="1">
        <v>28</v>
      </c>
      <c r="K28" s="2"/>
      <c r="L28" s="2"/>
      <c r="M28" s="1">
        <v>4</v>
      </c>
      <c r="N28" s="1">
        <v>11</v>
      </c>
      <c r="O28" s="1">
        <v>18</v>
      </c>
      <c r="P28" s="1">
        <v>25</v>
      </c>
      <c r="Q28" s="2"/>
    </row>
    <row r="29" spans="1:26" s="8" customFormat="1" ht="15" thickBot="1">
      <c r="A29" s="3"/>
      <c r="B29" s="4"/>
      <c r="C29" s="5"/>
      <c r="D29" s="5"/>
      <c r="E29" s="5"/>
      <c r="F29" s="9"/>
      <c r="G29" s="4"/>
      <c r="H29" s="5"/>
      <c r="I29" s="5"/>
      <c r="J29" s="5"/>
      <c r="K29" s="6"/>
      <c r="L29" s="4"/>
      <c r="M29" s="5"/>
      <c r="N29" s="5"/>
      <c r="O29" s="5"/>
      <c r="P29" s="5"/>
      <c r="Q29" s="6"/>
      <c r="Z29" s="15"/>
    </row>
    <row r="30" spans="1:25" ht="21.75" thickBot="1">
      <c r="A30" s="1"/>
      <c r="B30" s="26" t="s">
        <v>16</v>
      </c>
      <c r="C30" s="27"/>
      <c r="D30" s="27"/>
      <c r="E30" s="27"/>
      <c r="F30" s="28"/>
      <c r="G30" s="26" t="s">
        <v>17</v>
      </c>
      <c r="H30" s="27"/>
      <c r="I30" s="27"/>
      <c r="J30" s="27"/>
      <c r="K30" s="28"/>
      <c r="L30" s="26" t="s">
        <v>18</v>
      </c>
      <c r="M30" s="27"/>
      <c r="N30" s="27"/>
      <c r="O30" s="27"/>
      <c r="P30" s="27"/>
      <c r="Q30" s="28"/>
      <c r="S30" s="16"/>
      <c r="T30" s="18" t="s">
        <v>16</v>
      </c>
      <c r="U30" s="18" t="s">
        <v>17</v>
      </c>
      <c r="V30" s="18" t="s">
        <v>18</v>
      </c>
      <c r="W30" s="18" t="s">
        <v>33</v>
      </c>
      <c r="X30" s="18" t="s">
        <v>34</v>
      </c>
      <c r="Y30" s="18" t="s">
        <v>38</v>
      </c>
    </row>
    <row r="31" spans="1:25" ht="15" customHeight="1" thickBot="1">
      <c r="A31" s="2" t="s">
        <v>0</v>
      </c>
      <c r="B31" s="2"/>
      <c r="C31" s="2">
        <v>3</v>
      </c>
      <c r="D31" s="2">
        <v>10</v>
      </c>
      <c r="E31" s="2">
        <v>17</v>
      </c>
      <c r="F31" s="2">
        <v>24</v>
      </c>
      <c r="G31" s="2">
        <v>31</v>
      </c>
      <c r="H31" s="2"/>
      <c r="I31" s="2">
        <v>7</v>
      </c>
      <c r="J31" s="2">
        <v>14</v>
      </c>
      <c r="K31" s="2">
        <v>21</v>
      </c>
      <c r="L31" s="2">
        <v>28</v>
      </c>
      <c r="M31" s="2"/>
      <c r="N31" s="2">
        <v>5</v>
      </c>
      <c r="O31" s="2">
        <v>12</v>
      </c>
      <c r="P31" s="2">
        <v>19</v>
      </c>
      <c r="Q31" s="2">
        <v>26</v>
      </c>
      <c r="S31" s="17" t="s">
        <v>23</v>
      </c>
      <c r="T31" s="19">
        <v>31</v>
      </c>
      <c r="U31" s="19">
        <v>30</v>
      </c>
      <c r="V31" s="19">
        <v>31</v>
      </c>
      <c r="W31" s="19">
        <f>V31+U31+T31</f>
        <v>92</v>
      </c>
      <c r="X31" s="19">
        <f>W31+W22</f>
        <v>184</v>
      </c>
      <c r="Y31" s="19">
        <f>X31+X13</f>
        <v>366</v>
      </c>
    </row>
    <row r="32" spans="1:25" ht="15" thickBot="1">
      <c r="A32" s="2" t="s">
        <v>1</v>
      </c>
      <c r="B32" s="2"/>
      <c r="C32" s="2">
        <v>4</v>
      </c>
      <c r="D32" s="2">
        <v>11</v>
      </c>
      <c r="E32" s="2">
        <v>18</v>
      </c>
      <c r="F32" s="2">
        <v>25</v>
      </c>
      <c r="G32" s="2"/>
      <c r="H32" s="2">
        <v>1</v>
      </c>
      <c r="I32" s="2">
        <v>8</v>
      </c>
      <c r="J32" s="2">
        <v>15</v>
      </c>
      <c r="K32" s="2">
        <v>22</v>
      </c>
      <c r="L32" s="2">
        <v>29</v>
      </c>
      <c r="M32" s="2"/>
      <c r="N32" s="2">
        <v>6</v>
      </c>
      <c r="O32" s="2">
        <v>13</v>
      </c>
      <c r="P32" s="2">
        <v>20</v>
      </c>
      <c r="Q32" s="2">
        <v>27</v>
      </c>
      <c r="S32" s="17" t="s">
        <v>24</v>
      </c>
      <c r="T32" s="19">
        <v>21</v>
      </c>
      <c r="U32" s="19">
        <v>21</v>
      </c>
      <c r="V32" s="19">
        <v>22</v>
      </c>
      <c r="W32" s="19">
        <f>V32+U32+T32</f>
        <v>64</v>
      </c>
      <c r="X32" s="19">
        <f>W32+W23</f>
        <v>130</v>
      </c>
      <c r="Y32" s="19">
        <f>X32+X14</f>
        <v>247</v>
      </c>
    </row>
    <row r="33" spans="1:25" ht="15" thickBot="1">
      <c r="A33" s="2" t="s">
        <v>2</v>
      </c>
      <c r="B33" s="2"/>
      <c r="C33" s="2">
        <v>5</v>
      </c>
      <c r="D33" s="2">
        <v>12</v>
      </c>
      <c r="E33" s="2">
        <v>19</v>
      </c>
      <c r="F33" s="2">
        <v>26</v>
      </c>
      <c r="G33" s="2"/>
      <c r="H33" s="2">
        <v>2</v>
      </c>
      <c r="I33" s="2">
        <v>9</v>
      </c>
      <c r="J33" s="2">
        <v>16</v>
      </c>
      <c r="K33" s="2">
        <v>23</v>
      </c>
      <c r="L33" s="2">
        <v>30</v>
      </c>
      <c r="M33" s="2"/>
      <c r="N33" s="2">
        <v>7</v>
      </c>
      <c r="O33" s="2">
        <v>14</v>
      </c>
      <c r="P33" s="2">
        <v>21</v>
      </c>
      <c r="Q33" s="2">
        <v>28</v>
      </c>
      <c r="S33" s="17" t="s">
        <v>25</v>
      </c>
      <c r="T33" s="19">
        <f>T31-T32</f>
        <v>10</v>
      </c>
      <c r="U33" s="19">
        <f>U31-U32</f>
        <v>9</v>
      </c>
      <c r="V33" s="19">
        <f>V31-V32</f>
        <v>9</v>
      </c>
      <c r="W33" s="19">
        <f>V33+U33+T33</f>
        <v>28</v>
      </c>
      <c r="X33" s="19">
        <f>W33+W24</f>
        <v>54</v>
      </c>
      <c r="Y33" s="19">
        <f>X33+X15</f>
        <v>119</v>
      </c>
    </row>
    <row r="34" spans="1:25" ht="15" thickBot="1">
      <c r="A34" s="2" t="s">
        <v>3</v>
      </c>
      <c r="B34" s="2"/>
      <c r="C34" s="2">
        <v>6</v>
      </c>
      <c r="D34" s="2">
        <v>13</v>
      </c>
      <c r="E34" s="2">
        <v>20</v>
      </c>
      <c r="F34" s="2">
        <v>27</v>
      </c>
      <c r="G34" s="2"/>
      <c r="H34" s="20">
        <v>3</v>
      </c>
      <c r="I34" s="2">
        <v>10</v>
      </c>
      <c r="J34" s="2">
        <v>17</v>
      </c>
      <c r="K34" s="2">
        <v>24</v>
      </c>
      <c r="L34" s="2"/>
      <c r="M34" s="2">
        <v>1</v>
      </c>
      <c r="N34" s="2">
        <v>8</v>
      </c>
      <c r="O34" s="2">
        <v>15</v>
      </c>
      <c r="P34" s="2">
        <v>22</v>
      </c>
      <c r="Q34" s="2">
        <v>29</v>
      </c>
      <c r="S34" s="17" t="s">
        <v>26</v>
      </c>
      <c r="T34" s="19">
        <f>8*T32</f>
        <v>168</v>
      </c>
      <c r="U34" s="19">
        <f>8*U32-1</f>
        <v>167</v>
      </c>
      <c r="V34" s="19">
        <f>8*V32</f>
        <v>176</v>
      </c>
      <c r="W34" s="19">
        <f>V34+U34+T34</f>
        <v>511</v>
      </c>
      <c r="X34" s="19">
        <f>W34+W25</f>
        <v>1039</v>
      </c>
      <c r="Y34" s="19">
        <f>X34+X16</f>
        <v>1974</v>
      </c>
    </row>
    <row r="35" spans="1:25" ht="15" thickBot="1">
      <c r="A35" s="2" t="s">
        <v>4</v>
      </c>
      <c r="B35" s="2"/>
      <c r="C35" s="2">
        <v>7</v>
      </c>
      <c r="D35" s="2">
        <v>14</v>
      </c>
      <c r="E35" s="2">
        <v>21</v>
      </c>
      <c r="F35" s="2">
        <v>28</v>
      </c>
      <c r="G35" s="2"/>
      <c r="H35" s="1">
        <v>4</v>
      </c>
      <c r="I35" s="2">
        <v>11</v>
      </c>
      <c r="J35" s="2">
        <v>18</v>
      </c>
      <c r="K35" s="2">
        <v>25</v>
      </c>
      <c r="L35" s="2"/>
      <c r="M35" s="2">
        <v>2</v>
      </c>
      <c r="N35" s="2">
        <v>9</v>
      </c>
      <c r="O35" s="2">
        <v>16</v>
      </c>
      <c r="P35" s="2">
        <v>23</v>
      </c>
      <c r="Q35" s="2">
        <v>30</v>
      </c>
      <c r="S35" s="17" t="s">
        <v>27</v>
      </c>
      <c r="T35" s="19">
        <f>7.2*T32</f>
        <v>151.20000000000002</v>
      </c>
      <c r="U35" s="19">
        <f>7.2*U32-1</f>
        <v>150.20000000000002</v>
      </c>
      <c r="V35" s="19">
        <f>7.2*V32</f>
        <v>158.4</v>
      </c>
      <c r="W35" s="19">
        <f>V35+U35+T35</f>
        <v>459.80000000000007</v>
      </c>
      <c r="X35" s="19">
        <f>W35+W26</f>
        <v>935.0000000000001</v>
      </c>
      <c r="Y35" s="19">
        <f>X35+X17</f>
        <v>1776.4</v>
      </c>
    </row>
    <row r="36" spans="1:25" ht="15" thickBot="1">
      <c r="A36" s="2" t="s">
        <v>5</v>
      </c>
      <c r="B36" s="1">
        <v>1</v>
      </c>
      <c r="C36" s="1">
        <v>8</v>
      </c>
      <c r="D36" s="1">
        <v>15</v>
      </c>
      <c r="E36" s="1">
        <v>22</v>
      </c>
      <c r="F36" s="1">
        <v>29</v>
      </c>
      <c r="G36" s="2"/>
      <c r="H36" s="1">
        <v>5</v>
      </c>
      <c r="I36" s="1">
        <v>12</v>
      </c>
      <c r="J36" s="1">
        <v>19</v>
      </c>
      <c r="K36" s="1">
        <v>26</v>
      </c>
      <c r="L36" s="2"/>
      <c r="M36" s="1">
        <v>3</v>
      </c>
      <c r="N36" s="1">
        <v>10</v>
      </c>
      <c r="O36" s="1">
        <v>17</v>
      </c>
      <c r="P36" s="1">
        <v>24</v>
      </c>
      <c r="Q36" s="1">
        <v>31</v>
      </c>
      <c r="S36" s="17" t="s">
        <v>28</v>
      </c>
      <c r="T36" s="19">
        <f>4.8*T32</f>
        <v>100.8</v>
      </c>
      <c r="U36" s="19">
        <f>4.8*U32-1</f>
        <v>99.8</v>
      </c>
      <c r="V36" s="19">
        <f>4.8*V32</f>
        <v>105.6</v>
      </c>
      <c r="W36" s="19">
        <f>V36+U36+T36</f>
        <v>306.2</v>
      </c>
      <c r="X36" s="19">
        <f>W36+W27</f>
        <v>623</v>
      </c>
      <c r="Y36" s="19">
        <f>X36+X18</f>
        <v>1183.6</v>
      </c>
    </row>
    <row r="37" spans="1:17" ht="15" thickBot="1">
      <c r="A37" s="2" t="s">
        <v>6</v>
      </c>
      <c r="B37" s="1">
        <v>2</v>
      </c>
      <c r="C37" s="1">
        <v>9</v>
      </c>
      <c r="D37" s="1">
        <v>16</v>
      </c>
      <c r="E37" s="1">
        <v>23</v>
      </c>
      <c r="F37" s="1">
        <v>30</v>
      </c>
      <c r="G37" s="2"/>
      <c r="H37" s="1">
        <v>6</v>
      </c>
      <c r="I37" s="1">
        <v>13</v>
      </c>
      <c r="J37" s="1">
        <v>20</v>
      </c>
      <c r="K37" s="1">
        <v>27</v>
      </c>
      <c r="L37" s="2"/>
      <c r="M37" s="1">
        <v>4</v>
      </c>
      <c r="N37" s="1">
        <v>11</v>
      </c>
      <c r="O37" s="1">
        <v>18</v>
      </c>
      <c r="P37" s="1">
        <v>25</v>
      </c>
      <c r="Q37" s="2"/>
    </row>
    <row r="38" ht="13.5" thickBot="1"/>
    <row r="39" spans="1:2" ht="15" thickBot="1">
      <c r="A39" s="1">
        <v>9</v>
      </c>
      <c r="B39" t="s">
        <v>21</v>
      </c>
    </row>
    <row r="40" spans="1:2" ht="15" thickBot="1">
      <c r="A40" s="20">
        <v>20</v>
      </c>
      <c r="B40" t="s">
        <v>22</v>
      </c>
    </row>
    <row r="41" spans="1:16" s="11" customFormat="1" ht="14.25">
      <c r="A41" s="10"/>
      <c r="B41" s="24" t="s">
        <v>36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2:16" ht="12.75">
      <c r="B42" s="25" t="s">
        <v>20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2:16" ht="12.7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</sheetData>
  <sheetProtection/>
  <mergeCells count="16">
    <mergeCell ref="B41:P41"/>
    <mergeCell ref="B42:P43"/>
    <mergeCell ref="B21:F21"/>
    <mergeCell ref="G21:K21"/>
    <mergeCell ref="L21:Q21"/>
    <mergeCell ref="B30:F30"/>
    <mergeCell ref="G30:K30"/>
    <mergeCell ref="L30:Q30"/>
    <mergeCell ref="A1:P1"/>
    <mergeCell ref="A2:P2"/>
    <mergeCell ref="B3:F3"/>
    <mergeCell ref="G3:K3"/>
    <mergeCell ref="L3:Q3"/>
    <mergeCell ref="B12:F12"/>
    <mergeCell ref="G12:K12"/>
    <mergeCell ref="L12:Q1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Asus</cp:lastModifiedBy>
  <dcterms:created xsi:type="dcterms:W3CDTF">2011-09-14T09:31:35Z</dcterms:created>
  <dcterms:modified xsi:type="dcterms:W3CDTF">2015-09-29T10:54:22Z</dcterms:modified>
  <cp:category/>
  <cp:version/>
  <cp:contentType/>
  <cp:contentStatus/>
</cp:coreProperties>
</file>